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5180" windowHeight="8580"/>
  </bookViews>
  <sheets>
    <sheet name="HK1-2015-16" sheetId="1" r:id="rId1"/>
  </sheets>
  <calcPr calcId="144525"/>
</workbook>
</file>

<file path=xl/calcChain.xml><?xml version="1.0" encoding="utf-8"?>
<calcChain xmlns="http://schemas.openxmlformats.org/spreadsheetml/2006/main">
  <c r="A74" i="1" l="1"/>
  <c r="D51" i="1"/>
  <c r="E51" i="1" s="1"/>
  <c r="E50" i="1"/>
  <c r="D50" i="1"/>
  <c r="D49" i="1"/>
  <c r="E49" i="1" s="1"/>
  <c r="D48" i="1"/>
  <c r="E48" i="1" s="1"/>
  <c r="D47" i="1"/>
  <c r="E47" i="1" s="1"/>
  <c r="D46" i="1"/>
  <c r="E46" i="1" s="1"/>
  <c r="D45" i="1"/>
  <c r="E45" i="1" s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</calcChain>
</file>

<file path=xl/sharedStrings.xml><?xml version="1.0" encoding="utf-8"?>
<sst xmlns="http://schemas.openxmlformats.org/spreadsheetml/2006/main" count="106" uniqueCount="95">
  <si>
    <t>MẪU 2</t>
  </si>
  <si>
    <t>UỶ BAN NHÂN DÂN  TP.HCM</t>
  </si>
  <si>
    <t>CỘNG HÒA XÃ HỘI CHỦ NGHĨA VIỆT NAM</t>
  </si>
  <si>
    <t xml:space="preserve">TRƯỜNG CĐ KỸ THUẬT LÝ TỰ TRỌNG </t>
  </si>
  <si>
    <t>Độc  lập  -  Tự  do  -  Hạnh  phúc</t>
  </si>
  <si>
    <t>_____________________________</t>
  </si>
  <si>
    <t>_________________________________</t>
  </si>
  <si>
    <t>BẢNG TỔNG KẾT ĐÁNH GIÁ KẾT QUẢ RÈN LUYỆN</t>
  </si>
  <si>
    <r>
      <t>Học kỳ:</t>
    </r>
    <r>
      <rPr>
        <sz val="14"/>
        <rFont val="Times New Roman"/>
        <family val="1"/>
      </rPr>
      <t>. I . .</t>
    </r>
    <r>
      <rPr>
        <b/>
        <sz val="14"/>
        <rFont val="Times New Roman"/>
        <family val="1"/>
      </rPr>
      <t xml:space="preserve"> Năm học: 2018</t>
    </r>
    <r>
      <rPr>
        <sz val="14"/>
        <rFont val="Times New Roman"/>
        <family val="1"/>
      </rPr>
      <t xml:space="preserve"> .  </t>
    </r>
    <r>
      <rPr>
        <b/>
        <sz val="14"/>
        <rFont val="Times New Roman"/>
        <family val="1"/>
      </rPr>
      <t>- 2019</t>
    </r>
    <r>
      <rPr>
        <sz val="14"/>
        <rFont val="Times New Roman"/>
        <family val="1"/>
      </rPr>
      <t xml:space="preserve"> </t>
    </r>
  </si>
  <si>
    <r>
      <t>Lớp: .</t>
    </r>
    <r>
      <rPr>
        <b/>
        <sz val="14"/>
        <rFont val="Times New Roman"/>
        <family val="1"/>
        <charset val="163"/>
      </rPr>
      <t xml:space="preserve">17C1- QTM1 </t>
    </r>
    <r>
      <rPr>
        <sz val="14"/>
        <rFont val="Times New Roman"/>
        <family val="1"/>
      </rPr>
      <t>. . Sĩ số: .32 . . Khoa:. CÔNG NGHỆ THÔNG TIN</t>
    </r>
  </si>
  <si>
    <t>S
TT</t>
  </si>
  <si>
    <t>HỌ VÀ TÊN</t>
  </si>
  <si>
    <t>GVCN</t>
  </si>
  <si>
    <t>TRỢ LÝ KHOA</t>
  </si>
  <si>
    <t>GHI CHÚ</t>
  </si>
  <si>
    <t>ĐIỂM
RL</t>
  </si>
  <si>
    <t>XẾP 
LOẠI</t>
  </si>
  <si>
    <t>Võ Tuấn</t>
  </si>
  <si>
    <t>Anh</t>
  </si>
  <si>
    <t>Lê Quốc</t>
  </si>
  <si>
    <t>Bình</t>
  </si>
  <si>
    <t>Đoàn Văn</t>
  </si>
  <si>
    <t>Cường</t>
  </si>
  <si>
    <t>Đỗ Thành</t>
  </si>
  <si>
    <t>Đạt</t>
  </si>
  <si>
    <t>Tbmon &gt;=7.8</t>
  </si>
  <si>
    <t>Nguyễn Thành</t>
  </si>
  <si>
    <t>Đặng Nhật</t>
  </si>
  <si>
    <t>Duy</t>
  </si>
  <si>
    <t>Võ Ngọc</t>
  </si>
  <si>
    <t>Hậu</t>
  </si>
  <si>
    <t>Vũ Ngọc Huy</t>
  </si>
  <si>
    <t>Hoàng</t>
  </si>
  <si>
    <t>Phún Khả</t>
  </si>
  <si>
    <t>Hữu</t>
  </si>
  <si>
    <t>Trần Duy</t>
  </si>
  <si>
    <t>Khang</t>
  </si>
  <si>
    <t>Nguyễn Ngọc</t>
  </si>
  <si>
    <t>Khê</t>
  </si>
  <si>
    <t>Võ Huỳnh Anh</t>
  </si>
  <si>
    <t>Kiệt</t>
  </si>
  <si>
    <t>Nguyễn Thị Hoàng</t>
  </si>
  <si>
    <t>Lan</t>
  </si>
  <si>
    <t>Lê</t>
  </si>
  <si>
    <t>Linh</t>
  </si>
  <si>
    <t>Nguyễn Nhựt</t>
  </si>
  <si>
    <t>Văn Hồ Mỹ</t>
  </si>
  <si>
    <t>Phạm Văn</t>
  </si>
  <si>
    <t>Mạnh</t>
  </si>
  <si>
    <t>Huỳnh Thị Diểm</t>
  </si>
  <si>
    <t>My</t>
  </si>
  <si>
    <t>Nguyễn Thanh</t>
  </si>
  <si>
    <t>Ngân</t>
  </si>
  <si>
    <t>Nguyễn Hoàng</t>
  </si>
  <si>
    <t>Phúc</t>
  </si>
  <si>
    <t>Võ Văn</t>
  </si>
  <si>
    <t>Qúi</t>
  </si>
  <si>
    <t>Ngô Minh</t>
  </si>
  <si>
    <t>Quý</t>
  </si>
  <si>
    <t>Nguyễn Trường</t>
  </si>
  <si>
    <t>Sơn</t>
  </si>
  <si>
    <t>OK</t>
  </si>
  <si>
    <t>Lâm Minh</t>
  </si>
  <si>
    <t>Thành</t>
  </si>
  <si>
    <t>Vũ Kim</t>
  </si>
  <si>
    <t>Thoại</t>
  </si>
  <si>
    <t>Dương Quốc</t>
  </si>
  <si>
    <t>Toản</t>
  </si>
  <si>
    <t>Nguyễn Hữu</t>
  </si>
  <si>
    <t>Tới</t>
  </si>
  <si>
    <t>Nguyễn Minh</t>
  </si>
  <si>
    <t>Trí</t>
  </si>
  <si>
    <t>Bùi Văn</t>
  </si>
  <si>
    <t>Trưng</t>
  </si>
  <si>
    <t>Bùi Quốc</t>
  </si>
  <si>
    <t>Việt</t>
  </si>
  <si>
    <t>điểm tk &gt;=9</t>
  </si>
  <si>
    <t>Trần Hoàng</t>
  </si>
  <si>
    <t>Vũ</t>
  </si>
  <si>
    <t>Vượng</t>
  </si>
  <si>
    <t>TỔNG KẾT LỚP</t>
  </si>
  <si>
    <t>LOẠI</t>
  </si>
  <si>
    <t>GV. CHỦ NHIỆM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</si>
  <si>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</si>
  <si>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</si>
  <si>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</si>
  <si>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</si>
  <si>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</si>
  <si>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</si>
  <si>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</si>
  <si>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</si>
  <si>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</si>
  <si>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 xml:space="preserve">              Tân Bình, ngày.... tháng ... . năm 2016</t>
  </si>
  <si>
    <t>GV.CHỦ NHIỆM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</si>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</sst>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2"/>
      <name val="Times New Roman"/>
      <family val="1"/>
    </font>
    <font>
      <b/>
      <sz val="10"/>
      <color indexed="8"/>
      <name val="Tahoma"/>
      <family val="2"/>
    </font>
    <font>
      <b/>
      <sz val="12"/>
      <name val="Times New Roman"/>
      <family val="1"/>
    </font>
    <font>
      <sz val="12"/>
      <name val="VNI-Times"/>
    </font>
    <font>
      <i/>
      <sz val="12"/>
      <name val="Times New Roman"/>
      <family val="1"/>
    </font>
    <font>
      <i/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>
      <alignment horizontal="center" vertical="justify"/>
    </xf>
    <xf numFmtId="0" fontId="9" fillId="0" borderId="0" xfId="0" applyFont="1" applyAlignment="1">
      <alignment vertical="justify"/>
    </xf>
    <xf numFmtId="0" fontId="2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8" fillId="0" borderId="0" xfId="0" applyFont="1" applyAlignment="1">
      <alignment vertical="justify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2" fillId="0" borderId="9" xfId="0" applyFont="1" applyFill="1" applyBorder="1" applyAlignment="1">
      <alignment vertical="center"/>
    </xf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10" fontId="2" fillId="0" borderId="5" xfId="1" applyNumberFormat="1" applyFont="1" applyBorder="1" applyAlignment="1">
      <alignment horizontal="right"/>
    </xf>
    <xf numFmtId="0" fontId="2" fillId="0" borderId="9" xfId="0" applyFont="1" applyBorder="1"/>
    <xf numFmtId="10" fontId="2" fillId="0" borderId="5" xfId="0" applyNumberFormat="1" applyFont="1" applyBorder="1" applyAlignment="1">
      <alignment horizontal="center"/>
    </xf>
    <xf numFmtId="0" fontId="2" fillId="0" borderId="21" xfId="0" applyFont="1" applyBorder="1"/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10" fontId="2" fillId="0" borderId="24" xfId="1" applyNumberFormat="1" applyFont="1" applyBorder="1" applyAlignment="1">
      <alignment horizontal="right"/>
    </xf>
    <xf numFmtId="0" fontId="2" fillId="0" borderId="24" xfId="0" applyFont="1" applyBorder="1"/>
    <xf numFmtId="10" fontId="2" fillId="0" borderId="23" xfId="0" applyNumberFormat="1" applyFont="1" applyBorder="1" applyAlignment="1">
      <alignment horizontal="center"/>
    </xf>
    <xf numFmtId="0" fontId="2" fillId="0" borderId="25" xfId="0" applyFont="1" applyBorder="1"/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8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tabSelected="1" zoomScale="85" zoomScaleNormal="85" workbookViewId="0">
      <selection activeCell="D28" sqref="D28"/>
    </sheetView>
  </sheetViews>
  <sheetFormatPr defaultRowHeight="15" x14ac:dyDescent="0.25"/>
  <cols>
    <col min="1" max="1" width="6.42578125" style="1" customWidth="1"/>
    <col min="2" max="2" width="21.85546875" style="1" customWidth="1"/>
    <col min="3" max="3" width="8.85546875" style="1" customWidth="1"/>
    <col min="4" max="7" width="11" style="1" customWidth="1"/>
    <col min="8" max="8" width="21.140625" style="1" customWidth="1"/>
    <col min="9" max="16384" width="9.140625" style="1"/>
  </cols>
  <sheetData>
    <row r="1" spans="1:19" x14ac:dyDescent="0.25">
      <c r="H1" s="2" t="s">
        <v>0</v>
      </c>
    </row>
    <row r="2" spans="1:19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7.100000000000001" customHeight="1" x14ac:dyDescent="0.25">
      <c r="A3" s="4" t="s">
        <v>3</v>
      </c>
      <c r="B3" s="4"/>
      <c r="C3" s="4"/>
      <c r="D3" s="4"/>
      <c r="E3" s="4" t="s">
        <v>4</v>
      </c>
      <c r="F3" s="4"/>
      <c r="G3" s="4"/>
      <c r="H3" s="4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8" customFormat="1" ht="17.100000000000001" customHeight="1" x14ac:dyDescent="0.25">
      <c r="A4" s="6" t="s">
        <v>5</v>
      </c>
      <c r="B4" s="6"/>
      <c r="C4" s="6"/>
      <c r="D4" s="6"/>
      <c r="E4" s="6" t="s">
        <v>6</v>
      </c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7.95" customHeight="1" x14ac:dyDescent="0.3">
      <c r="A5" s="9" t="s">
        <v>7</v>
      </c>
      <c r="B5" s="9"/>
      <c r="C5" s="9"/>
      <c r="D5" s="9"/>
      <c r="E5" s="9"/>
      <c r="F5" s="9"/>
      <c r="G5" s="9"/>
      <c r="H5" s="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 s="13" customFormat="1" ht="18" customHeight="1" x14ac:dyDescent="0.2">
      <c r="A6" s="11" t="s">
        <v>8</v>
      </c>
      <c r="B6" s="11"/>
      <c r="C6" s="11"/>
      <c r="D6" s="11"/>
      <c r="E6" s="11"/>
      <c r="F6" s="11"/>
      <c r="G6" s="11"/>
      <c r="H6" s="11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13" customFormat="1" ht="18" customHeight="1" x14ac:dyDescent="0.3">
      <c r="A7" s="14" t="s">
        <v>9</v>
      </c>
      <c r="B7" s="14"/>
      <c r="C7" s="14"/>
      <c r="D7" s="14"/>
      <c r="E7" s="14"/>
      <c r="F7" s="14"/>
      <c r="G7" s="14"/>
      <c r="H7" s="14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19" s="22" customFormat="1" ht="17.100000000000001" customHeight="1" x14ac:dyDescent="0.2">
      <c r="A8" s="16" t="s">
        <v>10</v>
      </c>
      <c r="B8" s="17" t="s">
        <v>11</v>
      </c>
      <c r="C8" s="18"/>
      <c r="D8" s="19" t="s">
        <v>12</v>
      </c>
      <c r="E8" s="20"/>
      <c r="F8" s="19" t="s">
        <v>13</v>
      </c>
      <c r="G8" s="20"/>
      <c r="H8" s="21" t="s">
        <v>14</v>
      </c>
    </row>
    <row r="9" spans="1:19" s="22" customFormat="1" ht="32.1" customHeight="1" x14ac:dyDescent="0.2">
      <c r="A9" s="23"/>
      <c r="B9" s="24"/>
      <c r="C9" s="25"/>
      <c r="D9" s="26" t="s">
        <v>15</v>
      </c>
      <c r="E9" s="26" t="s">
        <v>16</v>
      </c>
      <c r="F9" s="26" t="s">
        <v>15</v>
      </c>
      <c r="G9" s="26" t="s">
        <v>16</v>
      </c>
      <c r="H9" s="23"/>
    </row>
    <row r="10" spans="1:19" s="22" customFormat="1" ht="19.5" customHeight="1" x14ac:dyDescent="0.25">
      <c r="A10" s="27">
        <v>1</v>
      </c>
      <c r="B10" s="28" t="s">
        <v>17</v>
      </c>
      <c r="C10" s="28" t="s">
        <v>18</v>
      </c>
      <c r="D10" s="29">
        <v>70</v>
      </c>
      <c r="E10" s="30"/>
      <c r="F10" s="29"/>
      <c r="G10" s="31"/>
      <c r="H10" s="32" t="str">
        <f t="shared" ref="H10:H40" si="0">IF(D10&gt;=70,"*","")</f>
        <v>*</v>
      </c>
    </row>
    <row r="11" spans="1:19" s="22" customFormat="1" ht="19.5" customHeight="1" x14ac:dyDescent="0.25">
      <c r="A11" s="27">
        <v>2</v>
      </c>
      <c r="B11" s="28" t="s">
        <v>19</v>
      </c>
      <c r="C11" s="28" t="s">
        <v>20</v>
      </c>
      <c r="D11" s="29">
        <v>66</v>
      </c>
      <c r="E11" s="30"/>
      <c r="F11" s="29"/>
      <c r="G11" s="31"/>
      <c r="H11" s="32" t="str">
        <f t="shared" si="0"/>
        <v/>
      </c>
    </row>
    <row r="12" spans="1:19" s="22" customFormat="1" ht="19.5" customHeight="1" x14ac:dyDescent="0.25">
      <c r="A12" s="27">
        <v>3</v>
      </c>
      <c r="B12" s="28" t="s">
        <v>21</v>
      </c>
      <c r="C12" s="28" t="s">
        <v>22</v>
      </c>
      <c r="D12" s="29">
        <v>61</v>
      </c>
      <c r="E12" s="30"/>
      <c r="F12" s="29"/>
      <c r="G12" s="31"/>
      <c r="H12" s="32" t="str">
        <f t="shared" si="0"/>
        <v/>
      </c>
    </row>
    <row r="13" spans="1:19" s="22" customFormat="1" ht="19.5" customHeight="1" x14ac:dyDescent="0.25">
      <c r="A13" s="33">
        <v>4</v>
      </c>
      <c r="B13" s="34" t="s">
        <v>23</v>
      </c>
      <c r="C13" s="34" t="s">
        <v>24</v>
      </c>
      <c r="D13" s="29">
        <v>83</v>
      </c>
      <c r="E13" s="30"/>
      <c r="F13" s="29"/>
      <c r="G13" s="31"/>
      <c r="H13" s="32" t="str">
        <f t="shared" si="0"/>
        <v>*</v>
      </c>
      <c r="J13" s="22" t="s">
        <v>25</v>
      </c>
    </row>
    <row r="14" spans="1:19" s="22" customFormat="1" ht="19.5" customHeight="1" x14ac:dyDescent="0.25">
      <c r="A14" s="27">
        <v>5</v>
      </c>
      <c r="B14" s="28" t="s">
        <v>26</v>
      </c>
      <c r="C14" s="28" t="s">
        <v>24</v>
      </c>
      <c r="D14" s="29">
        <v>64</v>
      </c>
      <c r="E14" s="30"/>
      <c r="F14" s="29"/>
      <c r="G14" s="31"/>
      <c r="H14" s="32" t="str">
        <f t="shared" si="0"/>
        <v/>
      </c>
    </row>
    <row r="15" spans="1:19" s="22" customFormat="1" ht="19.5" customHeight="1" x14ac:dyDescent="0.25">
      <c r="A15" s="27">
        <v>6</v>
      </c>
      <c r="B15" s="28" t="s">
        <v>27</v>
      </c>
      <c r="C15" s="28" t="s">
        <v>28</v>
      </c>
      <c r="D15" s="29">
        <v>67</v>
      </c>
      <c r="E15" s="30"/>
      <c r="F15" s="29"/>
      <c r="G15" s="31"/>
      <c r="H15" s="32" t="str">
        <f t="shared" si="0"/>
        <v/>
      </c>
    </row>
    <row r="16" spans="1:19" s="22" customFormat="1" ht="19.5" customHeight="1" x14ac:dyDescent="0.25">
      <c r="A16" s="27">
        <v>7</v>
      </c>
      <c r="B16" s="28" t="s">
        <v>29</v>
      </c>
      <c r="C16" s="28" t="s">
        <v>30</v>
      </c>
      <c r="D16" s="29">
        <v>55</v>
      </c>
      <c r="E16" s="30"/>
      <c r="F16" s="29"/>
      <c r="G16" s="31"/>
      <c r="H16" s="32" t="str">
        <f t="shared" si="0"/>
        <v/>
      </c>
    </row>
    <row r="17" spans="1:10" s="22" customFormat="1" ht="19.5" customHeight="1" x14ac:dyDescent="0.25">
      <c r="A17" s="27">
        <v>8</v>
      </c>
      <c r="B17" s="28" t="s">
        <v>31</v>
      </c>
      <c r="C17" s="28" t="s">
        <v>32</v>
      </c>
      <c r="D17" s="29">
        <v>66</v>
      </c>
      <c r="E17" s="30"/>
      <c r="F17" s="29"/>
      <c r="G17" s="31"/>
      <c r="H17" s="32" t="str">
        <f t="shared" si="0"/>
        <v/>
      </c>
    </row>
    <row r="18" spans="1:10" s="22" customFormat="1" ht="19.5" customHeight="1" x14ac:dyDescent="0.25">
      <c r="A18" s="27">
        <v>9</v>
      </c>
      <c r="B18" s="28" t="s">
        <v>33</v>
      </c>
      <c r="C18" s="28" t="s">
        <v>34</v>
      </c>
      <c r="D18" s="29">
        <v>63</v>
      </c>
      <c r="E18" s="30"/>
      <c r="F18" s="29"/>
      <c r="G18" s="31"/>
      <c r="H18" s="32" t="str">
        <f t="shared" si="0"/>
        <v/>
      </c>
    </row>
    <row r="19" spans="1:10" s="22" customFormat="1" ht="19.5" customHeight="1" x14ac:dyDescent="0.25">
      <c r="A19" s="27">
        <v>10</v>
      </c>
      <c r="B19" s="28" t="s">
        <v>35</v>
      </c>
      <c r="C19" s="28" t="s">
        <v>36</v>
      </c>
      <c r="D19" s="29">
        <v>65</v>
      </c>
      <c r="E19" s="30"/>
      <c r="F19" s="29"/>
      <c r="G19" s="31"/>
      <c r="H19" s="32" t="str">
        <f t="shared" si="0"/>
        <v/>
      </c>
    </row>
    <row r="20" spans="1:10" s="22" customFormat="1" ht="19.5" customHeight="1" x14ac:dyDescent="0.25">
      <c r="A20" s="27">
        <v>11</v>
      </c>
      <c r="B20" s="28" t="s">
        <v>37</v>
      </c>
      <c r="C20" s="28" t="s">
        <v>38</v>
      </c>
      <c r="D20" s="29">
        <v>71</v>
      </c>
      <c r="E20" s="30"/>
      <c r="F20" s="29"/>
      <c r="G20" s="31"/>
      <c r="H20" s="32" t="str">
        <f t="shared" si="0"/>
        <v>*</v>
      </c>
    </row>
    <row r="21" spans="1:10" s="22" customFormat="1" ht="19.5" customHeight="1" x14ac:dyDescent="0.25">
      <c r="A21" s="27">
        <v>12</v>
      </c>
      <c r="B21" s="28" t="s">
        <v>39</v>
      </c>
      <c r="C21" s="28" t="s">
        <v>40</v>
      </c>
      <c r="D21" s="29">
        <v>61</v>
      </c>
      <c r="E21" s="30"/>
      <c r="F21" s="29"/>
      <c r="G21" s="31"/>
      <c r="H21" s="32" t="str">
        <f t="shared" si="0"/>
        <v/>
      </c>
    </row>
    <row r="22" spans="1:10" s="22" customFormat="1" ht="19.5" customHeight="1" x14ac:dyDescent="0.25">
      <c r="A22" s="27">
        <v>13</v>
      </c>
      <c r="B22" s="28" t="s">
        <v>41</v>
      </c>
      <c r="C22" s="28" t="s">
        <v>42</v>
      </c>
      <c r="D22" s="29">
        <v>86</v>
      </c>
      <c r="E22" s="30"/>
      <c r="F22" s="29"/>
      <c r="G22" s="31"/>
      <c r="H22" s="32" t="str">
        <f t="shared" si="0"/>
        <v>*</v>
      </c>
    </row>
    <row r="23" spans="1:10" s="22" customFormat="1" ht="19.5" customHeight="1" x14ac:dyDescent="0.25">
      <c r="A23" s="27">
        <v>14</v>
      </c>
      <c r="B23" s="28" t="s">
        <v>43</v>
      </c>
      <c r="C23" s="28" t="s">
        <v>44</v>
      </c>
      <c r="D23" s="29">
        <v>63</v>
      </c>
      <c r="E23" s="30"/>
      <c r="F23" s="29"/>
      <c r="G23" s="31"/>
      <c r="H23" s="32" t="str">
        <f t="shared" si="0"/>
        <v/>
      </c>
    </row>
    <row r="24" spans="1:10" s="22" customFormat="1" ht="19.5" customHeight="1" x14ac:dyDescent="0.25">
      <c r="A24" s="27">
        <v>15</v>
      </c>
      <c r="B24" s="28" t="s">
        <v>45</v>
      </c>
      <c r="C24" s="28" t="s">
        <v>44</v>
      </c>
      <c r="D24" s="29">
        <v>66</v>
      </c>
      <c r="E24" s="30"/>
      <c r="F24" s="29"/>
      <c r="G24" s="31"/>
      <c r="H24" s="32" t="str">
        <f t="shared" si="0"/>
        <v/>
      </c>
    </row>
    <row r="25" spans="1:10" s="22" customFormat="1" ht="19.5" customHeight="1" x14ac:dyDescent="0.25">
      <c r="A25" s="27">
        <v>16</v>
      </c>
      <c r="B25" s="28" t="s">
        <v>46</v>
      </c>
      <c r="C25" s="28" t="s">
        <v>44</v>
      </c>
      <c r="D25" s="35">
        <v>69</v>
      </c>
      <c r="E25" s="30"/>
      <c r="F25" s="29"/>
      <c r="G25" s="31"/>
      <c r="H25" s="32" t="str">
        <f t="shared" si="0"/>
        <v/>
      </c>
    </row>
    <row r="26" spans="1:10" s="22" customFormat="1" ht="19.5" customHeight="1" x14ac:dyDescent="0.25">
      <c r="A26" s="27">
        <v>17</v>
      </c>
      <c r="B26" s="28" t="s">
        <v>47</v>
      </c>
      <c r="C26" s="28" t="s">
        <v>48</v>
      </c>
      <c r="D26" s="35">
        <v>58</v>
      </c>
      <c r="E26" s="30"/>
      <c r="F26" s="29"/>
      <c r="G26" s="31"/>
      <c r="H26" s="32" t="str">
        <f t="shared" si="0"/>
        <v/>
      </c>
    </row>
    <row r="27" spans="1:10" s="22" customFormat="1" ht="19.5" customHeight="1" x14ac:dyDescent="0.25">
      <c r="A27" s="27">
        <v>18</v>
      </c>
      <c r="B27" s="28" t="s">
        <v>49</v>
      </c>
      <c r="C27" s="28" t="s">
        <v>50</v>
      </c>
      <c r="D27" s="35">
        <v>73</v>
      </c>
      <c r="E27" s="30"/>
      <c r="F27" s="29"/>
      <c r="G27" s="31"/>
      <c r="H27" s="32" t="str">
        <f t="shared" si="0"/>
        <v>*</v>
      </c>
    </row>
    <row r="28" spans="1:10" s="22" customFormat="1" ht="19.5" customHeight="1" x14ac:dyDescent="0.25">
      <c r="A28" s="27">
        <v>19</v>
      </c>
      <c r="B28" s="28" t="s">
        <v>51</v>
      </c>
      <c r="C28" s="28" t="s">
        <v>52</v>
      </c>
      <c r="D28" s="35">
        <v>75</v>
      </c>
      <c r="E28" s="30"/>
      <c r="F28" s="29"/>
      <c r="G28" s="31"/>
      <c r="H28" s="32" t="str">
        <f t="shared" si="0"/>
        <v>*</v>
      </c>
    </row>
    <row r="29" spans="1:10" s="22" customFormat="1" ht="19.5" customHeight="1" x14ac:dyDescent="0.25">
      <c r="A29" s="27">
        <v>20</v>
      </c>
      <c r="B29" s="28" t="s">
        <v>53</v>
      </c>
      <c r="C29" s="28" t="s">
        <v>54</v>
      </c>
      <c r="D29" s="35">
        <v>62</v>
      </c>
      <c r="E29" s="30"/>
      <c r="F29" s="29"/>
      <c r="G29" s="31"/>
      <c r="H29" s="32" t="str">
        <f t="shared" si="0"/>
        <v/>
      </c>
    </row>
    <row r="30" spans="1:10" s="22" customFormat="1" ht="19.5" customHeight="1" x14ac:dyDescent="0.25">
      <c r="A30" s="27">
        <v>21</v>
      </c>
      <c r="B30" s="28" t="s">
        <v>55</v>
      </c>
      <c r="C30" s="28" t="s">
        <v>56</v>
      </c>
      <c r="D30" s="35">
        <v>64</v>
      </c>
      <c r="E30" s="30"/>
      <c r="F30" s="29"/>
      <c r="G30" s="31"/>
      <c r="H30" s="32" t="str">
        <f t="shared" si="0"/>
        <v/>
      </c>
    </row>
    <row r="31" spans="1:10" s="22" customFormat="1" ht="19.5" customHeight="1" x14ac:dyDescent="0.25">
      <c r="A31" s="27">
        <v>22</v>
      </c>
      <c r="B31" s="28" t="s">
        <v>57</v>
      </c>
      <c r="C31" s="28" t="s">
        <v>58</v>
      </c>
      <c r="D31" s="35">
        <v>63</v>
      </c>
      <c r="E31" s="30"/>
      <c r="F31" s="29"/>
      <c r="G31" s="31"/>
      <c r="H31" s="32" t="str">
        <f t="shared" si="0"/>
        <v/>
      </c>
    </row>
    <row r="32" spans="1:10" s="22" customFormat="1" ht="19.5" customHeight="1" x14ac:dyDescent="0.25">
      <c r="A32" s="27">
        <v>23</v>
      </c>
      <c r="B32" s="28" t="s">
        <v>59</v>
      </c>
      <c r="C32" s="28" t="s">
        <v>60</v>
      </c>
      <c r="D32" s="35">
        <v>77</v>
      </c>
      <c r="E32" s="30"/>
      <c r="F32" s="29"/>
      <c r="G32" s="31"/>
      <c r="H32" s="32" t="str">
        <f t="shared" si="0"/>
        <v>*</v>
      </c>
      <c r="J32" s="22" t="s">
        <v>61</v>
      </c>
    </row>
    <row r="33" spans="1:10" s="22" customFormat="1" ht="19.5" customHeight="1" x14ac:dyDescent="0.25">
      <c r="A33" s="27">
        <v>24</v>
      </c>
      <c r="B33" s="28" t="s">
        <v>62</v>
      </c>
      <c r="C33" s="28" t="s">
        <v>63</v>
      </c>
      <c r="D33" s="35">
        <v>71</v>
      </c>
      <c r="E33" s="30"/>
      <c r="F33" s="29"/>
      <c r="G33" s="31"/>
      <c r="H33" s="32" t="str">
        <f t="shared" si="0"/>
        <v>*</v>
      </c>
    </row>
    <row r="34" spans="1:10" s="22" customFormat="1" ht="19.5" customHeight="1" x14ac:dyDescent="0.25">
      <c r="A34" s="27">
        <v>25</v>
      </c>
      <c r="B34" s="28" t="s">
        <v>64</v>
      </c>
      <c r="C34" s="28" t="s">
        <v>65</v>
      </c>
      <c r="D34" s="35">
        <v>77</v>
      </c>
      <c r="E34" s="30"/>
      <c r="F34" s="29"/>
      <c r="G34" s="31"/>
      <c r="H34" s="32" t="str">
        <f t="shared" si="0"/>
        <v>*</v>
      </c>
    </row>
    <row r="35" spans="1:10" s="22" customFormat="1" ht="19.5" customHeight="1" x14ac:dyDescent="0.25">
      <c r="A35" s="27">
        <v>26</v>
      </c>
      <c r="B35" s="28" t="s">
        <v>66</v>
      </c>
      <c r="C35" s="28" t="s">
        <v>67</v>
      </c>
      <c r="D35" s="35">
        <v>63</v>
      </c>
      <c r="E35" s="30"/>
      <c r="F35" s="29"/>
      <c r="G35" s="31"/>
      <c r="H35" s="32" t="str">
        <f t="shared" si="0"/>
        <v/>
      </c>
    </row>
    <row r="36" spans="1:10" s="22" customFormat="1" ht="19.5" customHeight="1" x14ac:dyDescent="0.25">
      <c r="A36" s="27">
        <v>27</v>
      </c>
      <c r="B36" s="36" t="s">
        <v>68</v>
      </c>
      <c r="C36" s="36" t="s">
        <v>69</v>
      </c>
      <c r="D36" s="35">
        <v>65</v>
      </c>
      <c r="E36" s="30"/>
      <c r="F36" s="29"/>
      <c r="G36" s="31"/>
      <c r="H36" s="32" t="str">
        <f t="shared" si="0"/>
        <v/>
      </c>
    </row>
    <row r="37" spans="1:10" s="22" customFormat="1" ht="19.5" customHeight="1" x14ac:dyDescent="0.25">
      <c r="A37" s="27">
        <v>28</v>
      </c>
      <c r="B37" s="28" t="s">
        <v>70</v>
      </c>
      <c r="C37" s="28" t="s">
        <v>71</v>
      </c>
      <c r="D37" s="35">
        <v>78</v>
      </c>
      <c r="E37" s="30"/>
      <c r="F37" s="29"/>
      <c r="G37" s="31"/>
      <c r="H37" s="32" t="str">
        <f t="shared" si="0"/>
        <v>*</v>
      </c>
    </row>
    <row r="38" spans="1:10" s="22" customFormat="1" ht="19.5" customHeight="1" x14ac:dyDescent="0.25">
      <c r="A38" s="27">
        <v>29</v>
      </c>
      <c r="B38" s="28" t="s">
        <v>72</v>
      </c>
      <c r="C38" s="28" t="s">
        <v>73</v>
      </c>
      <c r="D38" s="35">
        <v>65</v>
      </c>
      <c r="E38" s="30"/>
      <c r="F38" s="29"/>
      <c r="G38" s="31"/>
      <c r="H38" s="32" t="str">
        <f t="shared" si="0"/>
        <v/>
      </c>
    </row>
    <row r="39" spans="1:10" s="22" customFormat="1" ht="19.5" customHeight="1" x14ac:dyDescent="0.25">
      <c r="A39" s="27">
        <v>30</v>
      </c>
      <c r="B39" s="28" t="s">
        <v>74</v>
      </c>
      <c r="C39" s="28" t="s">
        <v>75</v>
      </c>
      <c r="D39" s="35">
        <v>85</v>
      </c>
      <c r="E39" s="30"/>
      <c r="F39" s="29"/>
      <c r="G39" s="31"/>
      <c r="H39" s="32" t="str">
        <f t="shared" si="0"/>
        <v>*</v>
      </c>
      <c r="J39" s="22" t="s">
        <v>76</v>
      </c>
    </row>
    <row r="40" spans="1:10" s="22" customFormat="1" ht="19.5" customHeight="1" x14ac:dyDescent="0.25">
      <c r="A40" s="27">
        <v>31</v>
      </c>
      <c r="B40" s="28" t="s">
        <v>77</v>
      </c>
      <c r="C40" s="28" t="s">
        <v>78</v>
      </c>
      <c r="D40" s="35">
        <v>75</v>
      </c>
      <c r="E40" s="30"/>
      <c r="F40" s="29"/>
      <c r="G40" s="31"/>
      <c r="H40" s="32" t="str">
        <f t="shared" si="0"/>
        <v>*</v>
      </c>
    </row>
    <row r="41" spans="1:10" s="22" customFormat="1" ht="19.5" customHeight="1" x14ac:dyDescent="0.25">
      <c r="A41" s="27">
        <v>32</v>
      </c>
      <c r="B41" s="28" t="s">
        <v>47</v>
      </c>
      <c r="C41" s="28" t="s">
        <v>79</v>
      </c>
      <c r="D41" s="35">
        <v>75</v>
      </c>
      <c r="E41" s="30"/>
      <c r="F41" s="29"/>
      <c r="G41" s="31"/>
      <c r="H41" s="32" t="str">
        <f>IF(D41&gt;=70,"*","")</f>
        <v>*</v>
      </c>
    </row>
    <row r="42" spans="1:10" ht="20.100000000000001" customHeight="1" thickBot="1" x14ac:dyDescent="0.3">
      <c r="C42" s="37" t="s">
        <v>80</v>
      </c>
      <c r="D42" s="37"/>
      <c r="E42" s="37"/>
      <c r="F42" s="37"/>
      <c r="G42" s="37"/>
      <c r="H42" s="37"/>
    </row>
    <row r="43" spans="1:10" ht="18" customHeight="1" x14ac:dyDescent="0.25">
      <c r="B43" s="38" t="s">
        <v>81</v>
      </c>
      <c r="C43" s="39"/>
      <c r="D43" s="40" t="s">
        <v>82</v>
      </c>
      <c r="E43" s="41"/>
      <c r="F43" s="42" t="s">
        <v>13</v>
      </c>
      <c r="G43" s="43"/>
      <c r="H43" s="44" t="s">
        <v>14</v>
      </c>
    </row>
    <row r="44" spans="1:10" s="22" customFormat="1" ht="18" customHeight="1" x14ac:dyDescent="0.2">
      <c r="B44" s="45"/>
      <c r="C44" s="46"/>
      <c r="D44" s="26" t="s">
        <v>83</v>
      </c>
      <c r="E44" s="47" t="s">
        <v>84</v>
      </c>
      <c r="F44" s="26" t="s">
        <v>83</v>
      </c>
      <c r="G44" s="47" t="s">
        <v>84</v>
      </c>
      <c r="H44" s="48"/>
    </row>
    <row r="45" spans="1:10" ht="18" customHeight="1" x14ac:dyDescent="0.25">
      <c r="B45" s="49" t="s">
        <v>85</v>
      </c>
      <c r="C45" s="20"/>
      <c r="D45" s="50">
        <f>COUNTIF($E$10:$E$41,"XS")</f>
        <v>0</v>
      </c>
      <c r="E45" s="51">
        <f>D45/64</f>
        <v>0</v>
      </c>
      <c r="F45" s="52"/>
      <c r="G45" s="53"/>
      <c r="H45" s="54"/>
    </row>
    <row r="46" spans="1:10" ht="18" customHeight="1" x14ac:dyDescent="0.25">
      <c r="B46" s="49" t="s">
        <v>86</v>
      </c>
      <c r="C46" s="20"/>
      <c r="D46" s="50">
        <f>COUNTIF($E$10:$E$41,"TỐT")</f>
        <v>0</v>
      </c>
      <c r="E46" s="51">
        <f t="shared" ref="E46:E51" si="1">D46/64</f>
        <v>0</v>
      </c>
      <c r="F46" s="52"/>
      <c r="G46" s="53"/>
      <c r="H46" s="54"/>
    </row>
    <row r="47" spans="1:10" ht="18" customHeight="1" x14ac:dyDescent="0.25">
      <c r="B47" s="49" t="s">
        <v>87</v>
      </c>
      <c r="C47" s="20"/>
      <c r="D47" s="50">
        <f>COUNTIF($E$10:$E$41,"KHÁ")</f>
        <v>0</v>
      </c>
      <c r="E47" s="51">
        <f t="shared" si="1"/>
        <v>0</v>
      </c>
      <c r="F47" s="52"/>
      <c r="G47" s="53"/>
      <c r="H47" s="54"/>
    </row>
    <row r="48" spans="1:10" ht="18" customHeight="1" x14ac:dyDescent="0.25">
      <c r="B48" s="49" t="s">
        <v>88</v>
      </c>
      <c r="C48" s="20"/>
      <c r="D48" s="50">
        <f>COUNTIF($E$10:$E$41,"TBKHÁ")</f>
        <v>0</v>
      </c>
      <c r="E48" s="51">
        <f t="shared" si="1"/>
        <v>0</v>
      </c>
      <c r="F48" s="52"/>
      <c r="G48" s="53"/>
      <c r="H48" s="54"/>
    </row>
    <row r="49" spans="2:8" ht="18" customHeight="1" x14ac:dyDescent="0.25">
      <c r="B49" s="49" t="s">
        <v>89</v>
      </c>
      <c r="C49" s="20"/>
      <c r="D49" s="50">
        <f>COUNTIF($E$10:$E$41,"TB")</f>
        <v>0</v>
      </c>
      <c r="E49" s="51">
        <f t="shared" si="1"/>
        <v>0</v>
      </c>
      <c r="F49" s="52"/>
      <c r="G49" s="53"/>
      <c r="H49" s="54"/>
    </row>
    <row r="50" spans="2:8" ht="18" customHeight="1" x14ac:dyDescent="0.25">
      <c r="B50" s="49" t="s">
        <v>90</v>
      </c>
      <c r="C50" s="20"/>
      <c r="D50" s="50">
        <f>COUNTIF($E$10:$E$41,"YẾU")</f>
        <v>0</v>
      </c>
      <c r="E50" s="51">
        <f t="shared" si="1"/>
        <v>0</v>
      </c>
      <c r="F50" s="52"/>
      <c r="G50" s="53"/>
      <c r="H50" s="54"/>
    </row>
    <row r="51" spans="2:8" ht="18" customHeight="1" thickBot="1" x14ac:dyDescent="0.3">
      <c r="B51" s="55" t="s">
        <v>91</v>
      </c>
      <c r="C51" s="56"/>
      <c r="D51" s="57">
        <f>COUNTIF($E$10:$E$41,"KÉM")</f>
        <v>0</v>
      </c>
      <c r="E51" s="58">
        <f t="shared" si="1"/>
        <v>0</v>
      </c>
      <c r="F51" s="59"/>
      <c r="G51" s="60"/>
      <c r="H51" s="61"/>
    </row>
    <row r="52" spans="2:8" ht="9.9499999999999993" customHeight="1" x14ac:dyDescent="0.25">
      <c r="C52" s="62"/>
    </row>
    <row r="53" spans="2:8" ht="18" customHeight="1" x14ac:dyDescent="0.25">
      <c r="E53" s="63" t="s">
        <v>92</v>
      </c>
      <c r="F53" s="63"/>
      <c r="G53" s="63"/>
      <c r="H53" s="63"/>
    </row>
    <row r="54" spans="2:8" ht="18" customHeight="1" x14ac:dyDescent="0.25">
      <c r="B54" s="64" t="s">
        <v>13</v>
      </c>
      <c r="D54" s="4" t="s">
        <v>93</v>
      </c>
      <c r="E54" s="4"/>
      <c r="F54" s="4"/>
      <c r="G54" s="4" t="s">
        <v>94</v>
      </c>
      <c r="H54" s="4"/>
    </row>
    <row r="55" spans="2:8" ht="18" customHeight="1" x14ac:dyDescent="0.25"/>
    <row r="56" spans="2:8" ht="18" customHeight="1" x14ac:dyDescent="0.25"/>
    <row r="57" spans="2:8" ht="18" customHeight="1" x14ac:dyDescent="0.25"/>
    <row r="58" spans="2:8" ht="20.100000000000001" customHeight="1" x14ac:dyDescent="0.25"/>
    <row r="59" spans="2:8" ht="20.100000000000001" customHeight="1" x14ac:dyDescent="0.25"/>
    <row r="60" spans="2:8" ht="20.100000000000001" customHeight="1" x14ac:dyDescent="0.25">
      <c r="B60" s="65"/>
      <c r="C60" s="66"/>
      <c r="D60" s="67"/>
      <c r="E60" s="67"/>
      <c r="F60" s="67"/>
      <c r="G60" s="67"/>
      <c r="H60" s="67"/>
    </row>
    <row r="61" spans="2:8" ht="20.100000000000001" customHeight="1" x14ac:dyDescent="0.25"/>
    <row r="62" spans="2:8" ht="20.100000000000001" customHeight="1" x14ac:dyDescent="0.25"/>
    <row r="63" spans="2:8" ht="20.100000000000001" customHeight="1" x14ac:dyDescent="0.25"/>
    <row r="64" spans="2:8" ht="20.100000000000001" customHeight="1" x14ac:dyDescent="0.25"/>
    <row r="65" spans="1:2" ht="20.100000000000001" customHeight="1" x14ac:dyDescent="0.25"/>
    <row r="66" spans="1:2" ht="20.100000000000001" customHeight="1" x14ac:dyDescent="0.25"/>
    <row r="67" spans="1:2" ht="20.100000000000001" customHeight="1" x14ac:dyDescent="0.25"/>
    <row r="68" spans="1:2" ht="20.100000000000001" customHeight="1" x14ac:dyDescent="0.25"/>
    <row r="69" spans="1:2" ht="20.100000000000001" customHeight="1" x14ac:dyDescent="0.25"/>
    <row r="70" spans="1:2" ht="20.100000000000001" customHeight="1" x14ac:dyDescent="0.25"/>
    <row r="71" spans="1:2" ht="20.100000000000001" customHeight="1" x14ac:dyDescent="0.25"/>
    <row r="72" spans="1:2" ht="20.100000000000001" customHeight="1" x14ac:dyDescent="0.25"/>
    <row r="73" spans="1:2" ht="20.100000000000001" customHeight="1" x14ac:dyDescent="0.25"/>
    <row r="74" spans="1:2" ht="20.100000000000001" customHeight="1" x14ac:dyDescent="0.25">
      <c r="A74" s="68" t="str">
        <f ca="1">CELL("FILENAME")</f>
        <v>C:\Users\Administrator\Desktop\[DIEM REN LUYEN HK1-20182019.xlsx]HK1-2015-16</v>
      </c>
      <c r="B74" s="68"/>
    </row>
    <row r="75" spans="1:2" ht="20.100000000000001" customHeight="1" x14ac:dyDescent="0.25"/>
  </sheetData>
  <mergeCells count="31">
    <mergeCell ref="E53:H53"/>
    <mergeCell ref="D54:F54"/>
    <mergeCell ref="G54:H54"/>
    <mergeCell ref="D60:F60"/>
    <mergeCell ref="G60:H60"/>
    <mergeCell ref="B46:C46"/>
    <mergeCell ref="B47:C47"/>
    <mergeCell ref="B48:C48"/>
    <mergeCell ref="B49:C49"/>
    <mergeCell ref="B50:C50"/>
    <mergeCell ref="B51:C51"/>
    <mergeCell ref="C42:H42"/>
    <mergeCell ref="B43:C44"/>
    <mergeCell ref="D43:E43"/>
    <mergeCell ref="F43:G43"/>
    <mergeCell ref="H43:H44"/>
    <mergeCell ref="B45:C45"/>
    <mergeCell ref="A5:H5"/>
    <mergeCell ref="A6:H6"/>
    <mergeCell ref="A7:H7"/>
    <mergeCell ref="A8:A9"/>
    <mergeCell ref="B8:C9"/>
    <mergeCell ref="D8:E8"/>
    <mergeCell ref="F8:G8"/>
    <mergeCell ref="H8:H9"/>
    <mergeCell ref="A2:D2"/>
    <mergeCell ref="E2:H2"/>
    <mergeCell ref="A3:D3"/>
    <mergeCell ref="E3:H3"/>
    <mergeCell ref="A4:D4"/>
    <mergeCell ref="E4:H4"/>
  </mergeCells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HK1-2015-16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2019-02-25T09:34:15Z</dcterms:created>
  <dcterms:modified xsi:type="dcterms:W3CDTF">2019-02-25T09:52:16Z</dcterms:modified>
</cp:coreProperties>
</file>